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0" yWindow="1305" windowWidth="21840" windowHeight="137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0" i="1"/>
  <c r="F27" l="1"/>
  <c r="F22"/>
  <c r="F17" l="1"/>
  <c r="F13" l="1"/>
  <c r="F18" l="1"/>
  <c r="F21"/>
  <c r="F12"/>
  <c r="A39"/>
  <c r="B38"/>
  <c r="A38"/>
  <c r="B37"/>
  <c r="A37"/>
  <c r="B36"/>
  <c r="A36"/>
  <c r="B35"/>
  <c r="A35"/>
  <c r="B34"/>
  <c r="A34"/>
  <c r="B33"/>
  <c r="A33"/>
  <c r="F29"/>
  <c r="F26"/>
  <c r="F38" s="1"/>
  <c r="F24"/>
  <c r="F23" s="1"/>
  <c r="F37" s="1"/>
  <c r="F20"/>
  <c r="F15"/>
  <c r="F16"/>
  <c r="F11"/>
  <c r="F10"/>
  <c r="F8"/>
  <c r="F7"/>
  <c r="F6"/>
  <c r="F28" l="1"/>
  <c r="F39" s="1"/>
  <c r="F19"/>
  <c r="F36" s="1"/>
  <c r="F9"/>
  <c r="F34" s="1"/>
  <c r="F14"/>
  <c r="F35" s="1"/>
  <c r="F5"/>
  <c r="F33" s="1"/>
  <c r="F41" l="1"/>
  <c r="F42" l="1"/>
  <c r="F43" s="1"/>
</calcChain>
</file>

<file path=xl/sharedStrings.xml><?xml version="1.0" encoding="utf-8"?>
<sst xmlns="http://schemas.openxmlformats.org/spreadsheetml/2006/main" count="85" uniqueCount="71">
  <si>
    <t>Opis radova</t>
  </si>
  <si>
    <t>J.M</t>
  </si>
  <si>
    <t>Količina</t>
  </si>
  <si>
    <t>PRIPREMNI RADOVI</t>
  </si>
  <si>
    <t>m2</t>
  </si>
  <si>
    <t>kom</t>
  </si>
  <si>
    <t>m1</t>
  </si>
  <si>
    <t>m3</t>
  </si>
  <si>
    <t>ZEMLJANI RADOVI</t>
  </si>
  <si>
    <t>ODVODNJA</t>
  </si>
  <si>
    <t>A</t>
  </si>
  <si>
    <t>sati</t>
  </si>
  <si>
    <t>B</t>
  </si>
  <si>
    <t>C</t>
  </si>
  <si>
    <t>A1</t>
  </si>
  <si>
    <t>A2</t>
  </si>
  <si>
    <t>A3</t>
  </si>
  <si>
    <t>B1</t>
  </si>
  <si>
    <t>B2</t>
  </si>
  <si>
    <t>B3</t>
  </si>
  <si>
    <t>C1</t>
  </si>
  <si>
    <t>C3</t>
  </si>
  <si>
    <t>C2</t>
  </si>
  <si>
    <t>C4</t>
  </si>
  <si>
    <t>D</t>
  </si>
  <si>
    <t>D3</t>
  </si>
  <si>
    <t>Privremena regulacija prometa tijekom izvođenja radova.</t>
  </si>
  <si>
    <t>E</t>
  </si>
  <si>
    <t>F</t>
  </si>
  <si>
    <t>UREĐENJE OKOLIŠA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</si>
  <si>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</si>
  <si>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E1</t>
  </si>
  <si>
    <t>F1</t>
  </si>
  <si>
    <t>G</t>
  </si>
  <si>
    <t>G1</t>
  </si>
  <si>
    <t>UKUPNO:</t>
  </si>
  <si>
    <t>PDV:</t>
  </si>
  <si>
    <t>SVEUKUPNO:</t>
  </si>
  <si>
    <t>eur</t>
  </si>
  <si>
    <t>Jedinična cijena €</t>
  </si>
  <si>
    <t>Iskolčenje trase ceste, poprečnih profila i nivelete kolnika i odvodnje sa osiguranjem svih lomnih točaka.</t>
  </si>
  <si>
    <t>Dobava i ugradnja drobljenog kamena granulacije 8- 30 mm. Kamen se ugrađuje u trup kolnika ceste i bankine. Stavka sadrži i sabijanje na projektirani modul stišljivosti.</t>
  </si>
  <si>
    <t>Dobava i fino planiranje humuzirane zemlje u sloju od prosječ. 10,00 cm</t>
  </si>
  <si>
    <t xml:space="preserve">BETONSKI RADOVI </t>
  </si>
  <si>
    <t>Projektant : ing.građ. Rajko Stilinović, ovl.arh.</t>
  </si>
  <si>
    <t>OZNAKE NA KOLNIKU</t>
  </si>
  <si>
    <t>Investitor:    OPĆINA PITOMAČA</t>
  </si>
  <si>
    <t>Strojni iskop u trupu ceste sa ciljem izvedbe nove i sanacije i poboljšanja postojeće kolničke konstrukcije ceste. Stavka sadrži utovar iskopanog materijala u vozilo i transport na udaljenost do 2.500,00 m.</t>
  </si>
  <si>
    <t>ASFALTERSKI RADOVI</t>
  </si>
  <si>
    <t>Izrada horizontalne signalizacije na kolniku koja se sastoji  pješačkog  prijelaza u širini 300,00 cm.</t>
  </si>
  <si>
    <t xml:space="preserve">Izrada (nabava) betonskog slivnika Ø 500 mm s rešetkom nosivosti 400 kN. Izrada betonskog slivnika s betonskim temeljem. Betonske cijevi moraju biti atestirane, a njihovu upotrebu odobrava nadzorni inženjer. Radovi uključuju iskop materijala uz svu potrebnu zaštitu stabilnosti jame, izrada temeljne ploče slivnika betonom C25/30 sa aditivima za nepropusnost, dobava, doprema i ugradnja gotovih betonskih cijevi, izrada betonske obloge debljine 20 cm, izrada jednostrane oplate oko bet. cijevi u cilju izrade bet. obloge od betona C25/30 sa aditivima za nepropusnost, probijanje zidova betonskih okana za priključne cijevi promjera 20 cm, nabava i ugradnja lijevano - željeznih kanalskih rešetki, zatrpavanje materijalom iz iskopa i drugi radovi potrebni za potpuno dovršenje slivnika. U cijenu je uračunat sav rad i materijal za potpuno dovršenje posla.           Obračun se vrši po kom izvedenog slivnika s rešetkom i spojnicom za spajanje betonskog slivnika i PE-HD orebrene cijevi. </t>
  </si>
  <si>
    <t>B4</t>
  </si>
  <si>
    <t>Nabava, doprema i ugradnja betonskih cestovnih rubnjaka dimenzija 15x20x100 cm prema normi HRN EN 1340:2004, ili jednakovrijedno, na prethodno izvedenu podlogu od betona klase C 20/25. Postavljene rubnjake je potrebno fugirati. U stavku je uključena izrada podložnog betona, te sav potreban rad i materijal za potpuno dovršenje rada. Obračun po m' postavljenih rubnjaka.</t>
  </si>
  <si>
    <t>Strojni iskop zemlje za cjevovod odvodnje  slivnika.</t>
  </si>
  <si>
    <t>Kanal s uskim uljevom, Q150, C250 
Dobava i ugradnja kanala za linijsku odvodnju od PE sa uskom uljevnom rešetkom od ljevanog željeza (Qmax) i revizijskim elementom od PE s poklopcom od lijevanog željeza , sve za razred opterećenja C250, nominalnog profila 150 mm. Stavkom je obuhvaćena nabava i ugradnja linijskog kanala, revizije, betonske podloge te svi radovi s priborom za montažu do potpune funkcionalnosti. Kanal se izvodi polaganjem na betonsku podlogu C16/20 debljine 20cm, a kanal je potrebno bočno založiti betonom. Gornji rub  rešetke se izvodi u razini 2-5 mm ispod kote gotove završne okolne površine.  U stavku je uključena  sav potreban rad i materijal za potpuno dovršenje rada sa spojem na postojeće okno.</t>
  </si>
  <si>
    <t>Dobava i ugradnja drobljenog kamena granulacije 0 - 8 mm. Kamen se ugrađuje u trup kolnika ceste i bankine. Stavka sadrži i sabijanje na projektirani modul stišljivosti.</t>
  </si>
  <si>
    <t>REKAPITULACIJA</t>
  </si>
  <si>
    <t>D1</t>
  </si>
  <si>
    <t>D2</t>
  </si>
  <si>
    <t>Fino planiranje i zbijanje do traženog modula stišljivosti ili stupnja zbijenosti  postojeće  kamene posteljice  za izradu   nosivog sloja kolnika, nogostupa i postavu rubnjaka. Stavka obuhvaća strojno ili ručno planiranje,  razastiranje postojeće kamene podloge, prema potrebi vlaženje ili sušenje, planiranje  nagiba prema uputama nadzornog inženjera, zbijanje strojnim i ručnim nabijačima na propisan modul stišljivosti . Gornja površina mora biti ravna (planiranje na točnost ± 1 cm), u projektiranom padu i kompaktna. Izvedba radova, obračun radova i kontrola kvalitete prema OTU 5-01. 
Rad se obračunava po m2 pripremljenog nosivog sloja.</t>
  </si>
  <si>
    <t>Dobava i ugradnja betonskih cijevi promjera 20 cm za spoj slivnika na reviziona okna. Stavka obuhvača dobavu i ugradnju pijeska na podlogu (prosječno 0.03m3/m'), dobavu i ugradnju kanalizacijskih PVC cijevi  Ø20cm sa uređenjem spojeva cijevi, dobavu i ugradnju betona C12/15 (prosječno 0.05m3/m') za oblogu cijevi, zatrpavanje rova materijalom iz iskopa s nabijanjem u slojevima, utovar i odvoz viška materijala na deponiju te sav ostali rad i materijala potreban na izradi nove oborinske kanalizacije.</t>
  </si>
  <si>
    <t>Dobava i ugradnja betonskih ploča minimalnih dimenzija 20x20x6 cm. Ploče  boje u dogovoru sa investitorom. Ugradnja na drobljeni kamen granulacije 4 do 8 mm.</t>
  </si>
  <si>
    <t>Dobava i ugradnja betonskog ivičnjaka dimenzija 8 x 20 cm. Stavka sadrži betonski temelj i obradu spojeva cementnim mortom.</t>
  </si>
  <si>
    <t>Izvedba asfaltnog zastora nosivo-habajućom asfaltnom masom BNHS 16 u debljini sloja 6,00 cm uvaljano. Širina asfaltnog zastora u 1. Fazi izvođenja radova iznosi  5,00 m u dužini 94,00 m i 3,00 m u dužini 28,00 m.</t>
  </si>
  <si>
    <t>G2</t>
  </si>
  <si>
    <t>kom.</t>
  </si>
  <si>
    <t>Prometni znak C02. Ovaj rad obuhvaća nabavu, dobavu  i postavljanje  prometnih znakova C02 (spojnice, stup i znak) sa svim potrebnim radnjama. Obračun po komadu</t>
  </si>
  <si>
    <t>Ukupno €</t>
  </si>
  <si>
    <t>Markiranje podzemnih instalacija, te zaštita i osiguranje istih od oštećenja tijekom izvođenja radova.</t>
  </si>
  <si>
    <t>Napomena : Troškovnik sadrži radove koji omogućuju funkcionalno korištenje nastavka ulice Stjepana Sulimanca i to : Kolnika u ukupnoj dužini od 122 m, od čega 94 m u širini 5,00 m i 28 m (odvojak "Barčan") u širini 3,0m, nogostupa u ukupnoj dužini 167,00 m širine 2 m, od čega 156m u širini 5,00m i 11m (odvojak parkiralište) u širini 1,0m   i odvodnju ceste putem cestovnih rubnjaka i slivnika.</t>
  </si>
  <si>
    <t>Građevina:  ULICA STJEPANA SULIMANCA U PITOMAČI  -    K.Č. 3114/3 KO PITOMAČA I                         TROŠKOVNIK - prilog 1.</t>
  </si>
</sst>
</file>

<file path=xl/styles.xml><?xml version="1.0" encoding="utf-8"?>
<styleSheet xmlns="http://schemas.openxmlformats.org/spreadsheetml/2006/main">
  <numFmts count="5">
    <numFmt numFmtId="164" formatCode="_-* #,##0\ _$_-;\-* #,##0\ _$_-;_-* &quot;-&quot;\ _$_-;_-@_-"/>
    <numFmt numFmtId="165" formatCode="_-* #,##0.00\ _$_-;\-* #,##0.00\ _$_-;_-* &quot;-&quot;??\ _$_-;_-@_-"/>
    <numFmt numFmtId="166" formatCode="@\ &quot;*&quot;"/>
    <numFmt numFmtId="167" formatCode="#,##0.00\ _k_n"/>
    <numFmt numFmtId="168" formatCode="#,##0.00\ [$€-1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27"/>
        <bgColor indexed="41"/>
      </patternFill>
    </fill>
    <fill>
      <patternFill patternType="solid">
        <fgColor rgb="FFC2FFC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3" fillId="0" borderId="0"/>
    <xf numFmtId="165" fontId="6" fillId="0" borderId="0" applyFont="0" applyFill="0" applyBorder="0" applyAlignment="0" applyProtection="0"/>
    <xf numFmtId="166" fontId="7" fillId="2" borderId="1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3" borderId="2">
      <alignment vertical="center"/>
    </xf>
    <xf numFmtId="0" fontId="6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1" applyFont="1" applyAlignment="1">
      <alignment wrapText="1"/>
    </xf>
    <xf numFmtId="0" fontId="9" fillId="4" borderId="0" xfId="1" applyNumberFormat="1" applyFont="1" applyFill="1" applyBorder="1" applyAlignment="1" applyProtection="1">
      <alignment vertical="top" wrapText="1"/>
    </xf>
    <xf numFmtId="0" fontId="9" fillId="4" borderId="0" xfId="1" applyNumberFormat="1" applyFont="1" applyFill="1" applyBorder="1" applyAlignment="1" applyProtection="1">
      <alignment wrapText="1"/>
    </xf>
    <xf numFmtId="4" fontId="9" fillId="4" borderId="0" xfId="1" applyNumberFormat="1" applyFont="1" applyFill="1" applyBorder="1" applyAlignment="1" applyProtection="1">
      <alignment horizontal="right" wrapText="1"/>
    </xf>
    <xf numFmtId="167" fontId="9" fillId="4" borderId="0" xfId="1" applyNumberFormat="1" applyFont="1" applyFill="1" applyBorder="1" applyAlignment="1" applyProtection="1">
      <alignment horizontal="right" wrapText="1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wrapText="1"/>
    </xf>
    <xf numFmtId="4" fontId="10" fillId="0" borderId="0" xfId="1" applyNumberFormat="1" applyFont="1" applyFill="1" applyBorder="1" applyAlignment="1" applyProtection="1">
      <alignment horizontal="right" wrapText="1"/>
    </xf>
    <xf numFmtId="167" fontId="10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justify" vertical="top" wrapText="1"/>
    </xf>
    <xf numFmtId="0" fontId="10" fillId="0" borderId="0" xfId="34" applyFont="1" applyFill="1" applyBorder="1" applyAlignment="1">
      <alignment horizontal="justify" vertical="top" wrapText="1"/>
    </xf>
    <xf numFmtId="0" fontId="11" fillId="0" borderId="0" xfId="1" applyNumberFormat="1" applyFont="1" applyFill="1" applyBorder="1" applyAlignment="1" applyProtection="1">
      <alignment vertical="top" wrapText="1"/>
    </xf>
    <xf numFmtId="4" fontId="11" fillId="0" borderId="0" xfId="1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/>
    <xf numFmtId="0" fontId="10" fillId="0" borderId="0" xfId="1" applyFont="1" applyAlignment="1">
      <alignment horizontal="center" wrapText="1"/>
    </xf>
    <xf numFmtId="49" fontId="9" fillId="4" borderId="0" xfId="1" applyNumberFormat="1" applyFont="1" applyFill="1" applyBorder="1" applyAlignment="1" applyProtection="1">
      <alignment horizontal="center" wrapText="1"/>
    </xf>
    <xf numFmtId="49" fontId="10" fillId="0" borderId="0" xfId="1" applyNumberFormat="1" applyFont="1" applyFill="1" applyBorder="1" applyAlignment="1" applyProtection="1">
      <alignment horizontal="center" wrapText="1"/>
    </xf>
    <xf numFmtId="49" fontId="11" fillId="0" borderId="0" xfId="1" applyNumberFormat="1" applyFont="1" applyFill="1" applyBorder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Fill="1" applyAlignment="1">
      <alignment wrapText="1"/>
    </xf>
    <xf numFmtId="49" fontId="14" fillId="4" borderId="0" xfId="1" applyNumberFormat="1" applyFont="1" applyFill="1" applyBorder="1" applyAlignment="1" applyProtection="1">
      <alignment horizontal="center" wrapText="1"/>
    </xf>
    <xf numFmtId="4" fontId="14" fillId="4" borderId="0" xfId="1" applyNumberFormat="1" applyFont="1" applyFill="1" applyBorder="1" applyAlignment="1" applyProtection="1">
      <alignment horizontal="right" wrapText="1"/>
    </xf>
    <xf numFmtId="4" fontId="12" fillId="0" borderId="0" xfId="0" applyNumberFormat="1" applyFont="1" applyAlignment="1">
      <alignment wrapText="1"/>
    </xf>
    <xf numFmtId="49" fontId="9" fillId="4" borderId="0" xfId="1" applyNumberFormat="1" applyFont="1" applyFill="1" applyBorder="1" applyAlignment="1" applyProtection="1">
      <alignment horizontal="center" vertical="top" wrapText="1"/>
    </xf>
    <xf numFmtId="49" fontId="10" fillId="0" borderId="0" xfId="1" applyNumberFormat="1" applyFont="1" applyFill="1" applyBorder="1" applyAlignment="1" applyProtection="1">
      <alignment horizontal="center" vertical="top" wrapText="1"/>
    </xf>
    <xf numFmtId="49" fontId="11" fillId="0" borderId="0" xfId="1" applyNumberFormat="1" applyFont="1" applyFill="1" applyBorder="1" applyAlignment="1" applyProtection="1">
      <alignment horizontal="center" vertical="top" wrapText="1"/>
    </xf>
    <xf numFmtId="4" fontId="11" fillId="0" borderId="0" xfId="1" applyNumberFormat="1" applyFont="1" applyFill="1" applyBorder="1" applyAlignment="1" applyProtection="1">
      <alignment wrapText="1"/>
    </xf>
    <xf numFmtId="4" fontId="14" fillId="4" borderId="0" xfId="1" applyNumberFormat="1" applyFont="1" applyFill="1" applyBorder="1" applyAlignment="1" applyProtection="1">
      <alignment wrapText="1"/>
    </xf>
    <xf numFmtId="4" fontId="10" fillId="0" borderId="0" xfId="1" applyNumberFormat="1" applyFont="1" applyFill="1" applyBorder="1" applyAlignment="1" applyProtection="1">
      <alignment wrapText="1"/>
    </xf>
    <xf numFmtId="0" fontId="12" fillId="0" borderId="0" xfId="0" applyFont="1" applyBorder="1" applyAlignment="1">
      <alignment horizontal="center" wrapText="1"/>
    </xf>
    <xf numFmtId="4" fontId="12" fillId="0" borderId="0" xfId="0" applyNumberFormat="1" applyFont="1" applyBorder="1" applyAlignment="1">
      <alignment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0" fontId="15" fillId="0" borderId="3" xfId="0" applyFont="1" applyBorder="1" applyAlignment="1">
      <alignment horizontal="right" wrapText="1"/>
    </xf>
    <xf numFmtId="0" fontId="16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4" fontId="12" fillId="0" borderId="4" xfId="0" applyNumberFormat="1" applyFont="1" applyBorder="1" applyAlignment="1">
      <alignment wrapText="1"/>
    </xf>
    <xf numFmtId="4" fontId="12" fillId="0" borderId="6" xfId="0" applyNumberFormat="1" applyFont="1" applyBorder="1" applyAlignment="1">
      <alignment wrapText="1"/>
    </xf>
    <xf numFmtId="168" fontId="15" fillId="0" borderId="3" xfId="0" applyNumberFormat="1" applyFont="1" applyBorder="1" applyAlignment="1">
      <alignment wrapText="1"/>
    </xf>
    <xf numFmtId="0" fontId="15" fillId="0" borderId="0" xfId="0" applyFont="1" applyFill="1" applyBorder="1" applyAlignment="1">
      <alignment horizontal="right" wrapText="1"/>
    </xf>
    <xf numFmtId="49" fontId="10" fillId="5" borderId="0" xfId="1" applyNumberFormat="1" applyFont="1" applyFill="1" applyAlignment="1" applyProtection="1">
      <alignment horizontal="center" wrapText="1"/>
    </xf>
    <xf numFmtId="2" fontId="10" fillId="5" borderId="0" xfId="1" applyNumberFormat="1" applyFont="1" applyFill="1" applyAlignment="1" applyProtection="1">
      <alignment horizontal="center" wrapText="1"/>
    </xf>
    <xf numFmtId="167" fontId="10" fillId="5" borderId="0" xfId="1" applyNumberFormat="1" applyFont="1" applyFill="1" applyAlignment="1" applyProtection="1">
      <alignment horizontal="center" wrapText="1"/>
    </xf>
    <xf numFmtId="0" fontId="10" fillId="0" borderId="0" xfId="1" applyNumberFormat="1" applyFont="1" applyBorder="1" applyAlignment="1" applyProtection="1">
      <alignment horizontal="center" vertical="top" wrapText="1"/>
    </xf>
    <xf numFmtId="3" fontId="10" fillId="0" borderId="0" xfId="1" applyNumberFormat="1" applyFont="1" applyFill="1" applyBorder="1" applyAlignment="1" applyProtection="1">
      <alignment wrapText="1"/>
    </xf>
    <xf numFmtId="0" fontId="10" fillId="0" borderId="0" xfId="1" applyFont="1" applyAlignment="1">
      <alignment vertical="top" wrapText="1"/>
    </xf>
    <xf numFmtId="0" fontId="10" fillId="0" borderId="0" xfId="1" applyNumberFormat="1" applyFont="1" applyBorder="1" applyAlignment="1" applyProtection="1">
      <alignment horizontal="left" vertical="top" wrapText="1"/>
    </xf>
  </cellXfs>
  <cellStyles count="35">
    <cellStyle name="Comma 2" xfId="2"/>
    <cellStyle name="Naslov 5" xfId="3"/>
    <cellStyle name="Normal" xfId="0" builtinId="0"/>
    <cellStyle name="Normal 11" xfId="4"/>
    <cellStyle name="Normal 13" xfId="5"/>
    <cellStyle name="Normal 16" xfId="6"/>
    <cellStyle name="Normal 18" xfId="7"/>
    <cellStyle name="Normal 2" xfId="8"/>
    <cellStyle name="Normal 20" xfId="9"/>
    <cellStyle name="Normal 22" xfId="10"/>
    <cellStyle name="Normal 25" xfId="11"/>
    <cellStyle name="Normal 27" xfId="12"/>
    <cellStyle name="Normal 29" xfId="13"/>
    <cellStyle name="Normal 3" xfId="14"/>
    <cellStyle name="Normal 32" xfId="15"/>
    <cellStyle name="Normal 34" xfId="16"/>
    <cellStyle name="Normal 36" xfId="17"/>
    <cellStyle name="Normal 38" xfId="18"/>
    <cellStyle name="Normal 4" xfId="19"/>
    <cellStyle name="Normal 40" xfId="20"/>
    <cellStyle name="Normal 42" xfId="21"/>
    <cellStyle name="Normal 44" xfId="22"/>
    <cellStyle name="Normal 46" xfId="23"/>
    <cellStyle name="Normal 5" xfId="24"/>
    <cellStyle name="Normal 6" xfId="25"/>
    <cellStyle name="Normal 7" xfId="26"/>
    <cellStyle name="Normal 9" xfId="27"/>
    <cellStyle name="Normal_ponder" xfId="34"/>
    <cellStyle name="Normalno 2" xfId="1"/>
    <cellStyle name="Obično_SKC_unos" xfId="28"/>
    <cellStyle name="Percent 2" xfId="29"/>
    <cellStyle name="Percent 2 10" xfId="30"/>
    <cellStyle name="Percent 2 31" xfId="31"/>
    <cellStyle name="Postotak 2" xfId="32"/>
    <cellStyle name="Ukupno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2" name="Text Box 6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3" name="Text Box 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4" name="Text Box 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5" name="Text Box 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6" name="Text Box 27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7" name="Text Box 28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8" name="Text Box 29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6</xdr:row>
      <xdr:rowOff>0</xdr:rowOff>
    </xdr:from>
    <xdr:to>
      <xdr:col>1</xdr:col>
      <xdr:colOff>838200</xdr:colOff>
      <xdr:row>6</xdr:row>
      <xdr:rowOff>161925</xdr:rowOff>
    </xdr:to>
    <xdr:sp macro="" textlink="">
      <xdr:nvSpPr>
        <xdr:cNvPr id="19" name="Text Box 3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57325" y="2295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28" name="Text Box 6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29" name="Text Box 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30" name="Text Box 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31" name="Text Box 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32" name="Text Box 27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33" name="Text Box 2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34" name="Text Box 29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9</xdr:row>
      <xdr:rowOff>0</xdr:rowOff>
    </xdr:from>
    <xdr:to>
      <xdr:col>1</xdr:col>
      <xdr:colOff>838200</xdr:colOff>
      <xdr:row>9</xdr:row>
      <xdr:rowOff>161925</xdr:rowOff>
    </xdr:to>
    <xdr:sp macro="" textlink="">
      <xdr:nvSpPr>
        <xdr:cNvPr id="35" name="Text Box 3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457325" y="46291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36" name="Text Box 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37" name="Text Box 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38" name="Text Box 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39" name="Text Box 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0" name="Text Box 2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1" name="Text Box 2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2" name="Text Box 29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3" name="Text Box 3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4" name="Text Box 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5" name="Text Box 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6" name="Text Box 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7" name="Text Box 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8" name="Text Box 2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49" name="Text Box 2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50" name="Text Box 2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10</xdr:row>
      <xdr:rowOff>0</xdr:rowOff>
    </xdr:from>
    <xdr:to>
      <xdr:col>1</xdr:col>
      <xdr:colOff>838200</xdr:colOff>
      <xdr:row>10</xdr:row>
      <xdr:rowOff>161925</xdr:rowOff>
    </xdr:to>
    <xdr:sp macro="" textlink="">
      <xdr:nvSpPr>
        <xdr:cNvPr id="51" name="Text Box 3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457325" y="55816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0" name="Text Box 6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1" name="Text Box 7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2" name="Text Box 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3" name="Text Box 9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4" name="Text Box 27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5" name="Text Box 28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6" name="Text Box 29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14</xdr:row>
      <xdr:rowOff>0</xdr:rowOff>
    </xdr:from>
    <xdr:to>
      <xdr:col>1</xdr:col>
      <xdr:colOff>838200</xdr:colOff>
      <xdr:row>14</xdr:row>
      <xdr:rowOff>161925</xdr:rowOff>
    </xdr:to>
    <xdr:sp macro="" textlink="">
      <xdr:nvSpPr>
        <xdr:cNvPr id="67" name="Text Box 30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457325" y="7696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68" name="Text Box 6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69" name="Text Box 7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0" name="Text Box 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1" name="Text Box 9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2" name="Text Box 27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3" name="Text Box 28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4" name="Text Box 29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5" name="Text Box 30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6" name="Text Box 6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7" name="Text Box 7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8" name="Text Box 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79" name="Text Box 9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80" name="Text Box 27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81" name="Text Box 28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82" name="Text Box 29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15</xdr:row>
      <xdr:rowOff>0</xdr:rowOff>
    </xdr:from>
    <xdr:to>
      <xdr:col>1</xdr:col>
      <xdr:colOff>838200</xdr:colOff>
      <xdr:row>15</xdr:row>
      <xdr:rowOff>161925</xdr:rowOff>
    </xdr:to>
    <xdr:sp macro="" textlink="">
      <xdr:nvSpPr>
        <xdr:cNvPr id="83" name="Text Box 30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457325" y="98583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84" name="Text Box 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85" name="Text Box 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86" name="Text Box 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87" name="Text Box 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88" name="Text Box 2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89" name="Text Box 2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0" name="Text Box 2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1" name="Text Box 3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2" name="Text Box 6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3" name="Text Box 7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4" name="Text Box 8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5" name="Text Box 9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6" name="Text Box 27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7" name="Text Box 28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8" name="Text Box 29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99" name="Text Box 30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0" name="Text Box 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1" name="Text Box 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2" name="Text Box 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3" name="Text Box 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4" name="Text Box 27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5" name="Text Box 28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6" name="Text Box 29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7" name="Text Box 30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8" name="Text Box 6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09" name="Text Box 7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10" name="Text Box 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11" name="Text Box 9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12" name="Text Box 27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13" name="Text Box 28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14" name="Text Box 29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20</xdr:row>
      <xdr:rowOff>0</xdr:rowOff>
    </xdr:from>
    <xdr:to>
      <xdr:col>1</xdr:col>
      <xdr:colOff>838200</xdr:colOff>
      <xdr:row>20</xdr:row>
      <xdr:rowOff>161925</xdr:rowOff>
    </xdr:to>
    <xdr:sp macro="" textlink="">
      <xdr:nvSpPr>
        <xdr:cNvPr id="115" name="Text Box 30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457325" y="11344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2" name="Text Box 6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3" name="Text Box 7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4" name="Text Box 8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5" name="Text Box 9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6" name="Text Box 27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7" name="Text Box 28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8" name="Text Box 29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79" name="Text Box 30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0" name="Text Box 6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1" name="Text Box 7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2" name="Text Box 8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3" name="Text Box 9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4" name="Text Box 27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5" name="Text Box 28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6" name="Text Box 29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7" name="Text Box 30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8" name="Text Box 6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89" name="Text Box 7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0" name="Text Box 8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1" name="Text Box 9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2" name="Text Box 27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3" name="Text Box 28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4" name="Text Box 29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5" name="Text Box 30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6" name="Text Box 6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7" name="Text Box 7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8" name="Text Box 8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599" name="Text Box 9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0" name="Text Box 27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1" name="Text Box 28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2" name="Text Box 29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3" name="Text Box 30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457325" y="130778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4" name="Text Box 6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5" name="Text Box 7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6" name="Text Box 8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7" name="Text Box 9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8" name="Text Box 27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09" name="Text Box 28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0" name="Text Box 29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1" name="Text Box 30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2" name="Text Box 6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3" name="Text Box 7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4" name="Text Box 8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5" name="Text Box 9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6" name="Text Box 27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7" name="Text Box 28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8" name="Text Box 29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19" name="Text Box 30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0" name="Text Box 6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1" name="Text Box 7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2" name="Text Box 8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3" name="Text Box 9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4" name="Text Box 27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5" name="Text Box 28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6" name="Text Box 29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7" name="Text Box 30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457325" y="141065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8" name="Text Box 6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29" name="Text Box 7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0" name="Text Box 8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1" name="Text Box 9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2" name="Text Box 27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3" name="Text Box 28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4" name="Text Box 29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5" name="Text Box 30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6" name="Text Box 6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7" name="Text Box 7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8" name="Text Box 8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39" name="Text Box 9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0" name="Text Box 27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1" name="Text Box 28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2" name="Text Box 29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3" name="Text Box 30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4" name="Text Box 6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5" name="Text Box 7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6" name="Text Box 8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7" name="Text Box 9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8" name="Text Box 27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49" name="Text Box 28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0" name="Text Box 29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1" name="Text Box 30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2" name="Text Box 6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3" name="Text Box 7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4" name="Text Box 8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5" name="Text Box 9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6" name="Text Box 27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7" name="Text Box 28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8" name="Text Box 29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59" name="Text Box 30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0" name="Text Box 6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1" name="Text Box 7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2" name="Text Box 8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3" name="Text Box 9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4" name="Text Box 27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5" name="Text Box 28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6" name="Text Box 29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7" name="Text Box 30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8" name="Text Box 6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69" name="Text Box 7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0" name="Text Box 8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1" name="Text Box 9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2" name="Text Box 27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3" name="Text Box 28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4" name="Text Box 29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5" name="Text Box 30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6" name="Text Box 6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7" name="Text Box 7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8" name="Text Box 8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79" name="Text Box 9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0" name="Text Box 27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1" name="Text Box 28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2" name="Text Box 29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3" name="Text Box 30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4" name="Text Box 6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5" name="Text Box 7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6" name="Text Box 8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7" name="Text Box 9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8" name="Text Box 27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89" name="Text Box 28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0" name="Text Box 29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1" name="Text Box 30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2" name="Text Box 6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3" name="Text Box 7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4" name="Text Box 8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5" name="Text Box 9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6" name="Text Box 27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7" name="Text Box 28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8" name="Text Box 29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699" name="Text Box 30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0" name="Text Box 6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1" name="Text Box 7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2" name="Text Box 8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3" name="Text Box 9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4" name="Text Box 27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5" name="Text Box 28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6" name="Text Box 29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7" name="Text Box 30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8" name="Text Box 6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09" name="Text Box 7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0" name="Text Box 8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1" name="Text Box 9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2" name="Text Box 27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3" name="Text Box 28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4" name="Text Box 29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5" name="Text Box 30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6" name="Text Box 6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7" name="Text Box 7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8" name="Text Box 8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19" name="Text Box 9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20" name="Text Box 27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21" name="Text Box 28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22" name="Text Box 29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19</xdr:row>
      <xdr:rowOff>0</xdr:rowOff>
    </xdr:from>
    <xdr:to>
      <xdr:col>1</xdr:col>
      <xdr:colOff>838200</xdr:colOff>
      <xdr:row>19</xdr:row>
      <xdr:rowOff>161925</xdr:rowOff>
    </xdr:to>
    <xdr:sp macro="" textlink="">
      <xdr:nvSpPr>
        <xdr:cNvPr id="723" name="Text Box 30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457325" y="14754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24" name="Text Box 6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25" name="Text Box 7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26" name="Text Box 8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27" name="Text Box 9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28" name="Text Box 27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29" name="Text Box 28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0" name="Text Box 29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1" name="Text Box 30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2" name="Text Box 6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3" name="Text Box 7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4" name="Text Box 8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5" name="Text Box 9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6" name="Text Box 27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7" name="Text Box 28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8" name="Text Box 29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39" name="Text Box 30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0" name="Text Box 6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1" name="Text Box 7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2" name="Text Box 8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3" name="Text Box 9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4" name="Text Box 27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5" name="Text Box 28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6" name="Text Box 29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7" name="Text Box 30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8" name="Text Box 6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49" name="Text Box 7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0" name="Text Box 8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1" name="Text Box 9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2" name="Text Box 27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3" name="Text Box 28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4" name="Text Box 29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5" name="Text Box 30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144361" y="24901071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6" name="Text Box 6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7" name="Text Box 7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8" name="Text Box 8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59" name="Text Box 9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0" name="Text Box 27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1" name="Text Box 28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2" name="Text Box 29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3" name="Text Box 30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4" name="Text Box 6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5" name="Text Box 7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6" name="Text Box 8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7" name="Text Box 9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8" name="Text Box 27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69" name="Text Box 28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0" name="Text Box 29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1" name="Text Box 30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2" name="Text Box 6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3" name="Text Box 7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4" name="Text Box 8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5" name="Text Box 9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6" name="Text Box 27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7" name="Text Box 28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8" name="Text Box 29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779" name="Text Box 30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144361" y="25499786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04" name="Text Box 6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05" name="Text Box 7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06" name="Text Box 8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07" name="Text Box 9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08" name="Text Box 27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09" name="Text Box 28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0" name="Text Box 29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1" name="Text Box 30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2" name="Text Box 6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3" name="Text Box 7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4" name="Text Box 8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5" name="Text Box 9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6" name="Text Box 27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7" name="Text Box 28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8" name="Text Box 29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19" name="Text Box 30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0" name="Text Box 6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1" name="Text Box 7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2" name="Text Box 8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3" name="Text Box 9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4" name="Text Box 27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5" name="Text Box 28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6" name="Text Box 29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21</xdr:row>
      <xdr:rowOff>0</xdr:rowOff>
    </xdr:from>
    <xdr:ext cx="0" cy="161925"/>
    <xdr:sp macro="" textlink="">
      <xdr:nvSpPr>
        <xdr:cNvPr id="827" name="Text Box 30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145931" y="25534327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1" name="Text Box 6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2" name="Text Box 7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3" name="Text Box 8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4" name="Text Box 9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5" name="Text Box 27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6" name="Text Box 28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7" name="Text Box 29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8" name="Text Box 30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39" name="Text Box 6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0" name="Text Box 7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1" name="Text Box 8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2" name="Text Box 9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3" name="Text Box 27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4" name="Text Box 28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5" name="Text Box 29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6" name="Text Box 30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7" name="Text Box 6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8" name="Text Box 7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49" name="Text Box 8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50" name="Text Box 9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51" name="Text Box 27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52" name="Text Box 28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53" name="Text Box 29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23</xdr:row>
      <xdr:rowOff>0</xdr:rowOff>
    </xdr:from>
    <xdr:to>
      <xdr:col>1</xdr:col>
      <xdr:colOff>838200</xdr:colOff>
      <xdr:row>23</xdr:row>
      <xdr:rowOff>161925</xdr:rowOff>
    </xdr:to>
    <xdr:sp macro="" textlink="">
      <xdr:nvSpPr>
        <xdr:cNvPr id="854" name="Text Box 30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457325" y="16706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55" name="Text Box 6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56" name="Text Box 7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57" name="Text Box 8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58" name="Text Box 9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59" name="Text Box 27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0" name="Text Box 28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1" name="Text Box 29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2" name="Text Box 30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3" name="Text Box 6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4" name="Text Box 7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5" name="Text Box 8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6" name="Text Box 9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7" name="Text Box 27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8" name="Text Box 28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69" name="Text Box 29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0" name="Text Box 30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1" name="Text Box 6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2" name="Text Box 7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3" name="Text Box 8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4" name="Text Box 9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5" name="Text Box 27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6" name="Text Box 28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7" name="Text Box 29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8" name="Text Box 30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79" name="Text Box 6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80" name="Text Box 7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81" name="Text Box 8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82" name="Text Box 9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83" name="Text Box 27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84" name="Text Box 28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85" name="Text Box 29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26</xdr:row>
      <xdr:rowOff>0</xdr:rowOff>
    </xdr:from>
    <xdr:to>
      <xdr:col>1</xdr:col>
      <xdr:colOff>838200</xdr:colOff>
      <xdr:row>26</xdr:row>
      <xdr:rowOff>161925</xdr:rowOff>
    </xdr:to>
    <xdr:sp macro="" textlink="">
      <xdr:nvSpPr>
        <xdr:cNvPr id="886" name="Text Box 30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457325" y="186309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1" name="Text Box 6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2" name="Text Box 7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3" name="Text Box 8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4" name="Text Box 9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5" name="Text Box 27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6" name="Text Box 28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7" name="Text Box 29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8" name="Text Box 30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09" name="Text Box 6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0" name="Text Box 7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1" name="Text Box 8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2" name="Text Box 9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3" name="Text Box 27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4" name="Text Box 28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5" name="Text Box 29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6" name="Text Box 30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7" name="Text Box 6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8" name="Text Box 7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19" name="Text Box 8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0" name="Text Box 9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1" name="Text Box 27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2" name="Text Box 28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3" name="Text Box 29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4" name="Text Box 30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5" name="Text Box 6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6" name="Text Box 7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7" name="Text Box 8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8" name="Text Box 9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29" name="Text Box 27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0" name="Text Box 28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1" name="Text Box 29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2" name="Text Box 30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457325" y="210026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3" name="Text Box 6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4" name="Text Box 7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5" name="Text Box 8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6" name="Text Box 9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7" name="Text Box 27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8" name="Text Box 28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39" name="Text Box 29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0" name="Text Box 30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1" name="Text Box 6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2" name="Text Box 7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3" name="Text Box 8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4" name="Text Box 9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5" name="Text Box 27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6" name="Text Box 28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7" name="Text Box 29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8" name="Text Box 30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49" name="Text Box 6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0" name="Text Box 7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1" name="Text Box 8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2" name="Text Box 9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3" name="Text Box 27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4" name="Text Box 28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5" name="Text Box 29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6" name="Text Box 30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7" name="Text Box 6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8" name="Text Box 7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59" name="Text Box 8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0" name="Text Box 9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1" name="Text Box 27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2" name="Text Box 28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3" name="Text Box 29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4" name="Text Box 30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5" name="Text Box 6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6" name="Text Box 7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7" name="Text Box 8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8" name="Text Box 9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69" name="Text Box 27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0" name="Text Box 28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1" name="Text Box 29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2" name="Text Box 30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3" name="Text Box 6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4" name="Text Box 7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5" name="Text Box 8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6" name="Text Box 9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7" name="Text Box 27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8" name="Text Box 28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79" name="Text Box 29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0" name="Text Box 30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1" name="Text Box 6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2" name="Text Box 7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3" name="Text Box 8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4" name="Text Box 9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5" name="Text Box 27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6" name="Text Box 28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7" name="Text Box 29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8" name="Text Box 30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89" name="Text Box 6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0" name="Text Box 7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1" name="Text Box 8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2" name="Text Box 9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3" name="Text Box 27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4" name="Text Box 28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5" name="Text Box 29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6" name="Text Box 30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7" name="Text Box 6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8" name="Text Box 7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299" name="Text Box 8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0" name="Text Box 9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1" name="Text Box 27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2" name="Text Box 28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3" name="Text Box 29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4" name="Text Box 30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5" name="Text Box 6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6" name="Text Box 7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7" name="Text Box 8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8" name="Text Box 9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09" name="Text Box 27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0" name="Text Box 28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1" name="Text Box 29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2" name="Text Box 30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3" name="Text Box 6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4" name="Text Box 7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5" name="Text Box 8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6" name="Text Box 9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7" name="Text Box 27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8" name="Text Box 28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19" name="Text Box 29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0" name="Text Box 30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1" name="Text Box 6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2" name="Text Box 7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3" name="Text Box 8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4" name="Text Box 9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5" name="Text Box 27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6" name="Text Box 28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7" name="Text Box 29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8" name="Text Box 30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29" name="Text Box 6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0" name="Text Box 7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1" name="Text Box 8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2" name="Text Box 9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3" name="Text Box 27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4" name="Text Box 28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5" name="Text Box 29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6" name="Text Box 30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7" name="Text Box 6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8" name="Text Box 7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39" name="Text Box 8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0" name="Text Box 9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1" name="Text Box 27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2" name="Text Box 28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3" name="Text Box 29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4" name="Text Box 30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457325" y="219456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5" name="Text Box 6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6" name="Text Box 7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7" name="Text Box 8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8" name="Text Box 9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49" name="Text Box 27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0" name="Text Box 28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1" name="Text Box 29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2" name="Text Box 30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3" name="Text Box 6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4" name="Text Box 7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5" name="Text Box 8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6" name="Text Box 9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7" name="Text Box 27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8" name="Text Box 28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59" name="Text Box 29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0" name="Text Box 30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1" name="Text Box 6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2" name="Text Box 7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3" name="Text Box 8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4" name="Text Box 9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5" name="Text Box 27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6" name="Text Box 28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7" name="Text Box 29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8" name="Text Box 30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69" name="Text Box 6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0" name="Text Box 7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1" name="Text Box 8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2" name="Text Box 9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3" name="Text Box 27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4" name="Text Box 28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5" name="Text Box 29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6" name="Text Box 30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7" name="Text Box 6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8" name="Text Box 7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79" name="Text Box 8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0" name="Text Box 9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1" name="Text Box 27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2" name="Text Box 28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3" name="Text Box 29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4" name="Text Box 30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5" name="Text Box 6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6" name="Text Box 7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7" name="Text Box 8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8" name="Text Box 9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89" name="Text Box 27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0" name="Text Box 28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1" name="Text Box 29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2" name="Text Box 30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3" name="Text Box 6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4" name="Text Box 7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5" name="Text Box 8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6" name="Text Box 9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7" name="Text Box 27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8" name="Text Box 28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399" name="Text Box 29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0" name="Text Box 30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1" name="Text Box 6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2" name="Text Box 7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3" name="Text Box 8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4" name="Text Box 9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5" name="Text Box 27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6" name="Text Box 28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7" name="Text Box 29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8" name="Text Box 30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09" name="Text Box 6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0" name="Text Box 7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1" name="Text Box 8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2" name="Text Box 9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3" name="Text Box 27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4" name="Text Box 28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5" name="Text Box 29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6" name="Text Box 30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7" name="Text Box 6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8" name="Text Box 7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19" name="Text Box 8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0" name="Text Box 9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1" name="Text Box 27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2" name="Text Box 28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3" name="Text Box 29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4" name="Text Box 30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5" name="Text Box 6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6" name="Text Box 7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7" name="Text Box 8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8" name="Text Box 9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29" name="Text Box 27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0" name="Text Box 28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1" name="Text Box 29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2" name="Text Box 30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3" name="Text Box 6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4" name="Text Box 7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5" name="Text Box 8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6" name="Text Box 9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7" name="Text Box 27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8" name="Text Box 28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39" name="Text Box 29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0" name="Text Box 30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1" name="Text Box 6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2" name="Text Box 7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3" name="Text Box 8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4" name="Text Box 9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5" name="Text Box 27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6" name="Text Box 28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7" name="Text Box 29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8" name="Text Box 30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49" name="Text Box 6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0" name="Text Box 7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1" name="Text Box 8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2" name="Text Box 9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3" name="Text Box 27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4" name="Text Box 28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5" name="Text Box 29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6" name="Text Box 30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457325" y="2304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7" name="Text Box 6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8" name="Text Box 7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59" name="Text Box 8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0" name="Text Box 9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1" name="Text Box 27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2" name="Text Box 28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3" name="Text Box 29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4" name="Text Box 30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5" name="Text Box 6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6" name="Text Box 7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7" name="Text Box 8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8" name="Text Box 9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69" name="Text Box 27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0" name="Text Box 28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1" name="Text Box 29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2" name="Text Box 30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3" name="Text Box 6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4" name="Text Box 7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5" name="Text Box 8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6" name="Text Box 9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7" name="Text Box 27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8" name="Text Box 28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79" name="Text Box 29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0" name="Text Box 30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1" name="Text Box 6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2" name="Text Box 7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3" name="Text Box 8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4" name="Text Box 9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5" name="Text Box 27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6" name="Text Box 28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7" name="Text Box 29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8" name="Text Box 30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89" name="Text Box 6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0" name="Text Box 7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1" name="Text Box 8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2" name="Text Box 9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3" name="Text Box 27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4" name="Text Box 28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5" name="Text Box 29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6" name="Text Box 30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7" name="Text Box 6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8" name="Text Box 7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499" name="Text Box 8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0" name="Text Box 9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1" name="Text Box 27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2" name="Text Box 28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3" name="Text Box 29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4" name="Text Box 30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5" name="Text Box 6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6" name="Text Box 7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7" name="Text Box 8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8" name="Text Box 9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09" name="Text Box 27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10" name="Text Box 28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11" name="Text Box 29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27</xdr:row>
      <xdr:rowOff>0</xdr:rowOff>
    </xdr:from>
    <xdr:to>
      <xdr:col>1</xdr:col>
      <xdr:colOff>839665</xdr:colOff>
      <xdr:row>27</xdr:row>
      <xdr:rowOff>161925</xdr:rowOff>
    </xdr:to>
    <xdr:sp macro="" textlink="">
      <xdr:nvSpPr>
        <xdr:cNvPr id="1512" name="Text Box 30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457325" y="236029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139212</xdr:colOff>
      <xdr:row>45</xdr:row>
      <xdr:rowOff>263770</xdr:rowOff>
    </xdr:from>
    <xdr:to>
      <xdr:col>1</xdr:col>
      <xdr:colOff>2206137</xdr:colOff>
      <xdr:row>45</xdr:row>
      <xdr:rowOff>772258</xdr:rowOff>
    </xdr:to>
    <xdr:pic>
      <xdr:nvPicPr>
        <xdr:cNvPr id="781" name="Slika 2" descr="potpis-i-pec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3" y="27849635"/>
          <a:ext cx="2066925" cy="50848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0" name="Text Box 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2" name="Text Box 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3" name="Text Box 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4" name="Text Box 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5" name="Text Box 2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6" name="Text Box 2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7" name="Text Box 29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8" name="Text Box 3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89" name="Text Box 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90" name="Text Box 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91" name="Text Box 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92" name="Text Box 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93" name="Text Box 2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94" name="Text Box 2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95" name="Text Box 2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11</xdr:row>
      <xdr:rowOff>0</xdr:rowOff>
    </xdr:from>
    <xdr:ext cx="0" cy="161925"/>
    <xdr:sp macro="" textlink="">
      <xdr:nvSpPr>
        <xdr:cNvPr id="796" name="Text Box 3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145931" y="42056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797" name="Text Box 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798" name="Text Box 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799" name="Text Box 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00" name="Text Box 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01" name="Text Box 2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02" name="Text Box 2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03" name="Text Box 29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28" name="Text Box 3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29" name="Text Box 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30" name="Text Box 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87" name="Text Box 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88" name="Text Box 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89" name="Text Box 2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90" name="Text Box 2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91" name="Text Box 2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838200</xdr:colOff>
      <xdr:row>12</xdr:row>
      <xdr:rowOff>0</xdr:rowOff>
    </xdr:from>
    <xdr:ext cx="0" cy="161925"/>
    <xdr:sp macro="" textlink="">
      <xdr:nvSpPr>
        <xdr:cNvPr id="892" name="Text Box 3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145931" y="4777154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view="pageBreakPreview" topLeftCell="A7" zoomScaleNormal="130" zoomScaleSheetLayoutView="100" workbookViewId="0">
      <selection activeCell="F7" sqref="F7"/>
    </sheetView>
  </sheetViews>
  <sheetFormatPr defaultRowHeight="15"/>
  <cols>
    <col min="1" max="1" width="4.5703125" style="26" customWidth="1"/>
    <col min="2" max="2" width="55" style="18" customWidth="1"/>
    <col min="3" max="3" width="10.42578125" style="26" customWidth="1"/>
    <col min="4" max="4" width="7" style="18" customWidth="1"/>
    <col min="5" max="5" width="8" style="18" customWidth="1"/>
    <col min="6" max="6" width="19.28515625" style="18" customWidth="1"/>
  </cols>
  <sheetData>
    <row r="1" spans="1:6" s="1" customFormat="1">
      <c r="A1" s="52"/>
      <c r="B1" s="55" t="s">
        <v>46</v>
      </c>
      <c r="C1" s="55"/>
      <c r="D1" s="55"/>
      <c r="E1" s="55"/>
      <c r="F1" s="55"/>
    </row>
    <row r="2" spans="1:6" s="1" customFormat="1" ht="27.75" customHeight="1">
      <c r="A2" s="52"/>
      <c r="B2" s="55" t="s">
        <v>70</v>
      </c>
      <c r="C2" s="55"/>
      <c r="D2" s="55"/>
      <c r="E2" s="55"/>
      <c r="F2" s="55"/>
    </row>
    <row r="3" spans="1:6" s="1" customFormat="1" ht="101.25" customHeight="1">
      <c r="A3" s="21"/>
      <c r="B3" s="54" t="s">
        <v>69</v>
      </c>
      <c r="C3" s="21"/>
      <c r="D3" s="4"/>
      <c r="E3" s="4"/>
      <c r="F3" s="4"/>
    </row>
    <row r="4" spans="1:6" s="1" customFormat="1" ht="26.25">
      <c r="A4" s="49"/>
      <c r="B4" s="49" t="s">
        <v>0</v>
      </c>
      <c r="C4" s="49" t="s">
        <v>1</v>
      </c>
      <c r="D4" s="50" t="s">
        <v>2</v>
      </c>
      <c r="E4" s="50" t="s">
        <v>39</v>
      </c>
      <c r="F4" s="51" t="s">
        <v>67</v>
      </c>
    </row>
    <row r="5" spans="1:6" s="1" customFormat="1">
      <c r="A5" s="31" t="s">
        <v>10</v>
      </c>
      <c r="B5" s="5" t="s">
        <v>3</v>
      </c>
      <c r="C5" s="22"/>
      <c r="D5" s="6"/>
      <c r="E5" s="7"/>
      <c r="F5" s="8">
        <f>SUM(F6:F8)</f>
        <v>0</v>
      </c>
    </row>
    <row r="6" spans="1:6" s="2" customFormat="1" ht="28.5" customHeight="1">
      <c r="A6" s="32" t="s">
        <v>14</v>
      </c>
      <c r="B6" s="9" t="s">
        <v>68</v>
      </c>
      <c r="C6" s="23" t="s">
        <v>6</v>
      </c>
      <c r="D6" s="10">
        <v>24</v>
      </c>
      <c r="E6" s="11"/>
      <c r="F6" s="12">
        <f>+D6*E6</f>
        <v>0</v>
      </c>
    </row>
    <row r="7" spans="1:6" s="2" customFormat="1" ht="28.5" customHeight="1">
      <c r="A7" s="32" t="s">
        <v>15</v>
      </c>
      <c r="B7" s="13" t="s">
        <v>40</v>
      </c>
      <c r="C7" s="23" t="s">
        <v>6</v>
      </c>
      <c r="D7" s="10">
        <v>118</v>
      </c>
      <c r="E7" s="11"/>
      <c r="F7" s="12">
        <f>+D7*E7</f>
        <v>0</v>
      </c>
    </row>
    <row r="8" spans="1:6" s="2" customFormat="1" ht="18" customHeight="1">
      <c r="A8" s="32" t="s">
        <v>16</v>
      </c>
      <c r="B8" s="14" t="s">
        <v>26</v>
      </c>
      <c r="C8" s="23" t="s">
        <v>11</v>
      </c>
      <c r="D8" s="10">
        <v>40</v>
      </c>
      <c r="E8" s="11"/>
      <c r="F8" s="12">
        <f>+D8*E8</f>
        <v>0</v>
      </c>
    </row>
    <row r="9" spans="1:6" s="1" customFormat="1">
      <c r="A9" s="31" t="s">
        <v>12</v>
      </c>
      <c r="B9" s="5" t="s">
        <v>8</v>
      </c>
      <c r="C9" s="22"/>
      <c r="D9" s="6"/>
      <c r="E9" s="7"/>
      <c r="F9" s="8">
        <f>SUM(F10:F13)</f>
        <v>0</v>
      </c>
    </row>
    <row r="10" spans="1:6" s="1" customFormat="1" ht="41.25" customHeight="1">
      <c r="A10" s="32" t="s">
        <v>17</v>
      </c>
      <c r="B10" s="13" t="s">
        <v>47</v>
      </c>
      <c r="C10" s="23" t="s">
        <v>7</v>
      </c>
      <c r="D10" s="10">
        <v>171</v>
      </c>
      <c r="E10" s="11"/>
      <c r="F10" s="12">
        <f>+E10*D10</f>
        <v>0</v>
      </c>
    </row>
    <row r="11" spans="1:6" s="1" customFormat="1" ht="45" customHeight="1">
      <c r="A11" s="32" t="s">
        <v>18</v>
      </c>
      <c r="B11" s="13" t="s">
        <v>41</v>
      </c>
      <c r="C11" s="23" t="s">
        <v>7</v>
      </c>
      <c r="D11" s="53">
        <v>195</v>
      </c>
      <c r="E11" s="11"/>
      <c r="F11" s="12">
        <f>+E11*D11</f>
        <v>0</v>
      </c>
    </row>
    <row r="12" spans="1:6" s="3" customFormat="1" ht="38.25">
      <c r="A12" s="32" t="s">
        <v>19</v>
      </c>
      <c r="B12" s="13" t="s">
        <v>55</v>
      </c>
      <c r="C12" s="23" t="s">
        <v>7</v>
      </c>
      <c r="D12" s="10">
        <v>25</v>
      </c>
      <c r="E12" s="11"/>
      <c r="F12" s="12">
        <f>+E12*D12</f>
        <v>0</v>
      </c>
    </row>
    <row r="13" spans="1:6" s="3" customFormat="1" ht="124.5" customHeight="1">
      <c r="A13" s="32" t="s">
        <v>51</v>
      </c>
      <c r="B13" s="13" t="s">
        <v>59</v>
      </c>
      <c r="C13" s="23" t="s">
        <v>4</v>
      </c>
      <c r="D13" s="10">
        <v>638</v>
      </c>
      <c r="E13" s="11"/>
      <c r="F13" s="12">
        <f>+E13*D13</f>
        <v>0</v>
      </c>
    </row>
    <row r="14" spans="1:6" s="2" customFormat="1">
      <c r="A14" s="31" t="s">
        <v>13</v>
      </c>
      <c r="B14" s="5" t="s">
        <v>9</v>
      </c>
      <c r="C14" s="22"/>
      <c r="D14" s="6"/>
      <c r="E14" s="7"/>
      <c r="F14" s="8">
        <f>SUM(F15:F18)</f>
        <v>0</v>
      </c>
    </row>
    <row r="15" spans="1:6" s="2" customFormat="1" ht="29.25" customHeight="1">
      <c r="A15" s="32" t="s">
        <v>20</v>
      </c>
      <c r="B15" s="13" t="s">
        <v>53</v>
      </c>
      <c r="C15" s="23" t="s">
        <v>7</v>
      </c>
      <c r="D15" s="10">
        <v>5</v>
      </c>
      <c r="E15" s="11"/>
      <c r="F15" s="12">
        <f t="shared" ref="F15:F18" si="0">+E15*D15</f>
        <v>0</v>
      </c>
    </row>
    <row r="16" spans="1:6" s="2" customFormat="1" ht="121.5" customHeight="1">
      <c r="A16" s="32" t="s">
        <v>22</v>
      </c>
      <c r="B16" s="13" t="s">
        <v>60</v>
      </c>
      <c r="C16" s="23" t="s">
        <v>6</v>
      </c>
      <c r="D16" s="10">
        <v>36</v>
      </c>
      <c r="E16" s="11"/>
      <c r="F16" s="12">
        <f t="shared" si="0"/>
        <v>0</v>
      </c>
    </row>
    <row r="17" spans="1:6" s="3" customFormat="1" ht="142.5" customHeight="1">
      <c r="A17" s="32" t="s">
        <v>21</v>
      </c>
      <c r="B17" s="9" t="s">
        <v>54</v>
      </c>
      <c r="C17" s="23" t="s">
        <v>6</v>
      </c>
      <c r="D17" s="10">
        <v>5</v>
      </c>
      <c r="E17" s="11"/>
      <c r="F17" s="12">
        <f>D17*E17</f>
        <v>0</v>
      </c>
    </row>
    <row r="18" spans="1:6" s="3" customFormat="1" ht="192.75" customHeight="1">
      <c r="A18" s="32" t="s">
        <v>23</v>
      </c>
      <c r="B18" s="9" t="s">
        <v>50</v>
      </c>
      <c r="C18" s="23" t="s">
        <v>5</v>
      </c>
      <c r="D18" s="10">
        <v>6</v>
      </c>
      <c r="E18" s="11"/>
      <c r="F18" s="12">
        <f t="shared" si="0"/>
        <v>0</v>
      </c>
    </row>
    <row r="19" spans="1:6" s="2" customFormat="1" ht="31.5" customHeight="1">
      <c r="A19" s="31" t="s">
        <v>24</v>
      </c>
      <c r="B19" s="5" t="s">
        <v>43</v>
      </c>
      <c r="C19" s="22"/>
      <c r="D19" s="6"/>
      <c r="E19" s="7"/>
      <c r="F19" s="8">
        <f>SUM(F20:F22)</f>
        <v>0</v>
      </c>
    </row>
    <row r="20" spans="1:6" s="1" customFormat="1" ht="51.75" customHeight="1">
      <c r="A20" s="32" t="s">
        <v>57</v>
      </c>
      <c r="B20" s="13" t="s">
        <v>61</v>
      </c>
      <c r="C20" s="19" t="s">
        <v>4</v>
      </c>
      <c r="D20" s="20">
        <v>347</v>
      </c>
      <c r="E20" s="11"/>
      <c r="F20" s="12">
        <f>+E20*D20</f>
        <v>0</v>
      </c>
    </row>
    <row r="21" spans="1:6" s="1" customFormat="1" ht="51.75" customHeight="1">
      <c r="A21" s="32" t="s">
        <v>58</v>
      </c>
      <c r="B21" s="9" t="s">
        <v>52</v>
      </c>
      <c r="C21" s="23" t="s">
        <v>6</v>
      </c>
      <c r="D21" s="10">
        <v>245</v>
      </c>
      <c r="E21" s="11"/>
      <c r="F21" s="12">
        <f>+E21*D21</f>
        <v>0</v>
      </c>
    </row>
    <row r="22" spans="1:6" s="3" customFormat="1" ht="29.25" customHeight="1">
      <c r="A22" s="32" t="s">
        <v>25</v>
      </c>
      <c r="B22" s="13" t="s">
        <v>62</v>
      </c>
      <c r="C22" s="19" t="s">
        <v>6</v>
      </c>
      <c r="D22" s="20">
        <v>130</v>
      </c>
      <c r="E22" s="11"/>
      <c r="F22" s="12">
        <f>D22*E22</f>
        <v>0</v>
      </c>
    </row>
    <row r="23" spans="1:6" s="2" customFormat="1">
      <c r="A23" s="31" t="s">
        <v>27</v>
      </c>
      <c r="B23" s="5" t="s">
        <v>48</v>
      </c>
      <c r="C23" s="22"/>
      <c r="D23" s="6"/>
      <c r="E23" s="7"/>
      <c r="F23" s="8">
        <f>SUM(F24:F24)</f>
        <v>0</v>
      </c>
    </row>
    <row r="24" spans="1:6" s="3" customFormat="1" ht="54.75" customHeight="1">
      <c r="A24" s="32" t="s">
        <v>31</v>
      </c>
      <c r="B24" s="13" t="s">
        <v>63</v>
      </c>
      <c r="C24" s="19" t="s">
        <v>4</v>
      </c>
      <c r="D24" s="20">
        <v>580</v>
      </c>
      <c r="E24" s="11"/>
      <c r="F24" s="12">
        <f>+E24*D24</f>
        <v>0</v>
      </c>
    </row>
    <row r="25" spans="1:6" s="3" customFormat="1" ht="11.25" customHeight="1">
      <c r="A25" s="33"/>
      <c r="B25" s="13"/>
      <c r="C25" s="19"/>
      <c r="D25" s="20"/>
      <c r="E25" s="11"/>
      <c r="F25" s="12"/>
    </row>
    <row r="26" spans="1:6" s="2" customFormat="1">
      <c r="A26" s="31" t="s">
        <v>28</v>
      </c>
      <c r="B26" s="5" t="s">
        <v>29</v>
      </c>
      <c r="C26" s="22"/>
      <c r="D26" s="6"/>
      <c r="E26" s="7"/>
      <c r="F26" s="8">
        <f>SUM(F27:F27)</f>
        <v>0</v>
      </c>
    </row>
    <row r="27" spans="1:6" s="27" customFormat="1" ht="66.75" customHeight="1">
      <c r="A27" s="32" t="s">
        <v>32</v>
      </c>
      <c r="B27" s="13" t="s">
        <v>42</v>
      </c>
      <c r="C27" s="19" t="s">
        <v>30</v>
      </c>
      <c r="D27" s="20">
        <v>9</v>
      </c>
      <c r="E27" s="11"/>
      <c r="F27" s="12">
        <f>D27*E27</f>
        <v>0</v>
      </c>
    </row>
    <row r="28" spans="1:6" s="3" customFormat="1">
      <c r="A28" s="31" t="s">
        <v>33</v>
      </c>
      <c r="B28" s="5" t="s">
        <v>45</v>
      </c>
      <c r="C28" s="28"/>
      <c r="D28" s="35"/>
      <c r="E28" s="29"/>
      <c r="F28" s="7">
        <f>SUM(F29:F30)</f>
        <v>0</v>
      </c>
    </row>
    <row r="29" spans="1:6" s="3" customFormat="1" ht="33" customHeight="1">
      <c r="A29" s="32" t="s">
        <v>34</v>
      </c>
      <c r="B29" s="9" t="s">
        <v>49</v>
      </c>
      <c r="C29" s="23" t="s">
        <v>4</v>
      </c>
      <c r="D29" s="36">
        <v>15</v>
      </c>
      <c r="E29" s="11"/>
      <c r="F29" s="11">
        <f t="shared" ref="F29" si="1">+E29*D29</f>
        <v>0</v>
      </c>
    </row>
    <row r="30" spans="1:6" s="3" customFormat="1" ht="51.75" customHeight="1">
      <c r="A30" s="32" t="s">
        <v>64</v>
      </c>
      <c r="B30" s="9" t="s">
        <v>66</v>
      </c>
      <c r="C30" s="23" t="s">
        <v>65</v>
      </c>
      <c r="D30" s="36">
        <v>2</v>
      </c>
      <c r="E30" s="11"/>
      <c r="F30" s="11">
        <f>D30*E30</f>
        <v>0</v>
      </c>
    </row>
    <row r="31" spans="1:6" s="3" customFormat="1" ht="24.75" customHeight="1">
      <c r="A31" s="33"/>
      <c r="B31" s="15"/>
      <c r="C31" s="24"/>
      <c r="D31" s="34"/>
      <c r="E31" s="16"/>
      <c r="F31" s="16"/>
    </row>
    <row r="32" spans="1:6" s="1" customFormat="1" ht="16.5">
      <c r="A32" s="25"/>
      <c r="B32" s="43" t="s">
        <v>56</v>
      </c>
      <c r="C32" s="25"/>
      <c r="D32" s="30"/>
      <c r="E32" s="30"/>
      <c r="F32" s="30"/>
    </row>
    <row r="33" spans="1:6" s="1" customFormat="1">
      <c r="A33" s="39" t="str">
        <f>+A5</f>
        <v>A</v>
      </c>
      <c r="B33" s="40" t="str">
        <f>+B5</f>
        <v>PRIPREMNI RADOVI</v>
      </c>
      <c r="C33" s="44"/>
      <c r="D33" s="45"/>
      <c r="E33" s="46"/>
      <c r="F33" s="41">
        <f>+F5</f>
        <v>0</v>
      </c>
    </row>
    <row r="34" spans="1:6" s="1" customFormat="1">
      <c r="A34" s="39" t="str">
        <f>+A9</f>
        <v>B</v>
      </c>
      <c r="B34" s="40" t="str">
        <f>+B9</f>
        <v>ZEMLJANI RADOVI</v>
      </c>
      <c r="C34" s="37"/>
      <c r="D34" s="38"/>
      <c r="E34" s="38"/>
      <c r="F34" s="41">
        <f>+F9</f>
        <v>0</v>
      </c>
    </row>
    <row r="35" spans="1:6" s="1" customFormat="1">
      <c r="A35" s="39" t="str">
        <f>+A14</f>
        <v>C</v>
      </c>
      <c r="B35" s="40" t="str">
        <f>+B14</f>
        <v>ODVODNJA</v>
      </c>
      <c r="C35" s="44"/>
      <c r="D35" s="45"/>
      <c r="E35" s="46"/>
      <c r="F35" s="41">
        <f>+F14</f>
        <v>0</v>
      </c>
    </row>
    <row r="36" spans="1:6" s="1" customFormat="1">
      <c r="A36" s="39" t="str">
        <f>+A19</f>
        <v>D</v>
      </c>
      <c r="B36" s="40" t="str">
        <f>+B19</f>
        <v xml:space="preserve">BETONSKI RADOVI </v>
      </c>
      <c r="C36" s="44"/>
      <c r="D36" s="45"/>
      <c r="E36" s="46"/>
      <c r="F36" s="41">
        <f>+F19</f>
        <v>0</v>
      </c>
    </row>
    <row r="37" spans="1:6" s="1" customFormat="1">
      <c r="A37" s="39" t="str">
        <f>+A23</f>
        <v>E</v>
      </c>
      <c r="B37" s="40" t="str">
        <f>+B23</f>
        <v>ASFALTERSKI RADOVI</v>
      </c>
      <c r="C37" s="44"/>
      <c r="D37" s="45"/>
      <c r="E37" s="46"/>
      <c r="F37" s="41">
        <f>+F23</f>
        <v>0</v>
      </c>
    </row>
    <row r="38" spans="1:6" s="1" customFormat="1">
      <c r="A38" s="39" t="str">
        <f>+A26</f>
        <v>F</v>
      </c>
      <c r="B38" s="40" t="str">
        <f>+B26</f>
        <v>UREĐENJE OKOLIŠA</v>
      </c>
      <c r="C38" s="44"/>
      <c r="D38" s="45"/>
      <c r="E38" s="46"/>
      <c r="F38" s="41">
        <f>+F26</f>
        <v>0</v>
      </c>
    </row>
    <row r="39" spans="1:6" s="1" customFormat="1" ht="12.75" customHeight="1">
      <c r="A39" s="39" t="str">
        <f>+A28</f>
        <v>G</v>
      </c>
      <c r="B39" s="40" t="s">
        <v>45</v>
      </c>
      <c r="C39" s="44"/>
      <c r="D39" s="45"/>
      <c r="E39" s="46"/>
      <c r="F39" s="41">
        <f>+F28</f>
        <v>0</v>
      </c>
    </row>
    <row r="40" spans="1:6" s="1" customFormat="1" ht="17.25" customHeight="1">
      <c r="A40" s="25"/>
      <c r="B40" s="17"/>
      <c r="C40" s="25"/>
      <c r="D40" s="30"/>
      <c r="E40" s="30"/>
      <c r="F40" s="30"/>
    </row>
    <row r="41" spans="1:6" s="1" customFormat="1">
      <c r="A41" s="25"/>
      <c r="B41" s="42" t="s">
        <v>35</v>
      </c>
      <c r="C41" s="44" t="s">
        <v>38</v>
      </c>
      <c r="D41" s="45"/>
      <c r="E41" s="46"/>
      <c r="F41" s="47">
        <f>SUM(F32:F39)</f>
        <v>0</v>
      </c>
    </row>
    <row r="42" spans="1:6" s="1" customFormat="1">
      <c r="A42" s="25"/>
      <c r="B42" s="42" t="s">
        <v>36</v>
      </c>
      <c r="C42" s="44" t="s">
        <v>38</v>
      </c>
      <c r="D42" s="45"/>
      <c r="E42" s="46"/>
      <c r="F42" s="47">
        <f>F41*0.25</f>
        <v>0</v>
      </c>
    </row>
    <row r="43" spans="1:6" s="1" customFormat="1">
      <c r="A43" s="25"/>
      <c r="B43" s="42" t="s">
        <v>37</v>
      </c>
      <c r="C43" s="44" t="s">
        <v>38</v>
      </c>
      <c r="D43" s="45"/>
      <c r="E43" s="46"/>
      <c r="F43" s="47">
        <f>F41+F42</f>
        <v>0</v>
      </c>
    </row>
    <row r="44" spans="1:6" s="1" customFormat="1">
      <c r="A44" s="25"/>
      <c r="B44" s="17"/>
      <c r="C44" s="25"/>
      <c r="D44" s="30"/>
      <c r="E44" s="30"/>
      <c r="F44" s="30"/>
    </row>
    <row r="45" spans="1:6" s="1" customFormat="1" ht="30" customHeight="1">
      <c r="A45" s="25"/>
      <c r="B45" s="48" t="s">
        <v>44</v>
      </c>
      <c r="C45" s="25"/>
      <c r="D45" s="30"/>
      <c r="E45" s="30"/>
      <c r="F45" s="30"/>
    </row>
    <row r="46" spans="1:6" s="1" customFormat="1" ht="74.25" customHeight="1">
      <c r="A46" s="25"/>
      <c r="B46" s="17"/>
      <c r="C46" s="25"/>
      <c r="D46" s="30"/>
      <c r="E46" s="30"/>
      <c r="F46" s="30"/>
    </row>
    <row r="47" spans="1:6" s="1" customFormat="1">
      <c r="A47" s="25"/>
      <c r="B47" s="17"/>
      <c r="C47" s="25"/>
      <c r="D47" s="30"/>
      <c r="E47" s="30"/>
      <c r="F47" s="30"/>
    </row>
    <row r="48" spans="1:6" s="1" customFormat="1">
      <c r="A48" s="25"/>
      <c r="B48" s="17"/>
      <c r="C48" s="25"/>
      <c r="D48" s="30"/>
      <c r="E48" s="30"/>
      <c r="F48" s="30"/>
    </row>
    <row r="49" spans="1:6" s="1" customFormat="1">
      <c r="A49" s="25"/>
      <c r="B49" s="17"/>
      <c r="C49" s="25"/>
      <c r="D49" s="30"/>
      <c r="E49" s="30"/>
      <c r="F49" s="30"/>
    </row>
    <row r="50" spans="1:6" s="1" customFormat="1">
      <c r="A50" s="25"/>
      <c r="B50" s="17"/>
      <c r="C50" s="25"/>
      <c r="D50" s="30"/>
      <c r="E50" s="30"/>
      <c r="F50" s="30"/>
    </row>
    <row r="51" spans="1:6" s="1" customFormat="1">
      <c r="A51" s="25"/>
      <c r="B51" s="17"/>
      <c r="C51" s="25"/>
      <c r="D51" s="30"/>
      <c r="E51" s="30"/>
      <c r="F51" s="30"/>
    </row>
    <row r="52" spans="1:6" s="1" customFormat="1">
      <c r="A52" s="25"/>
      <c r="B52" s="17"/>
      <c r="C52" s="25"/>
      <c r="D52" s="30"/>
      <c r="E52" s="30"/>
      <c r="F52" s="30"/>
    </row>
    <row r="53" spans="1:6" s="1" customFormat="1">
      <c r="A53" s="25"/>
      <c r="B53" s="17"/>
      <c r="C53" s="25"/>
      <c r="D53" s="30"/>
      <c r="E53" s="30"/>
      <c r="F53" s="30"/>
    </row>
    <row r="54" spans="1:6" s="1" customFormat="1">
      <c r="A54" s="25"/>
      <c r="B54" s="17"/>
      <c r="C54" s="25"/>
      <c r="D54" s="30"/>
      <c r="E54" s="30"/>
      <c r="F54" s="30"/>
    </row>
    <row r="55" spans="1:6" s="1" customFormat="1">
      <c r="A55" s="25"/>
      <c r="B55" s="17"/>
      <c r="C55" s="25"/>
      <c r="D55" s="30"/>
      <c r="E55" s="30"/>
      <c r="F55" s="30"/>
    </row>
    <row r="56" spans="1:6" s="1" customFormat="1">
      <c r="A56" s="25"/>
      <c r="B56" s="17"/>
      <c r="C56" s="25"/>
      <c r="D56" s="30"/>
      <c r="E56" s="30"/>
      <c r="F56" s="30"/>
    </row>
    <row r="57" spans="1:6" s="1" customFormat="1">
      <c r="A57" s="25"/>
      <c r="B57" s="17"/>
      <c r="C57" s="25"/>
      <c r="D57" s="30"/>
      <c r="E57" s="30"/>
      <c r="F57" s="30"/>
    </row>
    <row r="58" spans="1:6" s="1" customFormat="1">
      <c r="A58" s="25"/>
      <c r="B58" s="17"/>
      <c r="C58" s="25"/>
      <c r="D58" s="30"/>
      <c r="E58" s="30"/>
      <c r="F58" s="30"/>
    </row>
    <row r="59" spans="1:6" s="1" customFormat="1">
      <c r="A59" s="25"/>
      <c r="B59" s="17"/>
      <c r="C59" s="25"/>
      <c r="D59" s="17"/>
      <c r="E59" s="17"/>
      <c r="F59" s="17"/>
    </row>
    <row r="60" spans="1:6" s="1" customFormat="1">
      <c r="A60" s="25"/>
      <c r="B60" s="17"/>
      <c r="C60" s="25"/>
      <c r="D60" s="17"/>
      <c r="E60" s="17"/>
      <c r="F60" s="17"/>
    </row>
    <row r="61" spans="1:6" s="1" customFormat="1">
      <c r="A61" s="25"/>
      <c r="B61" s="17"/>
      <c r="C61" s="25"/>
      <c r="D61" s="17"/>
      <c r="E61" s="17"/>
      <c r="F61" s="17"/>
    </row>
    <row r="62" spans="1:6" s="1" customFormat="1">
      <c r="A62" s="25"/>
      <c r="B62" s="17"/>
      <c r="C62" s="25"/>
      <c r="D62" s="17"/>
      <c r="E62" s="17"/>
      <c r="F62" s="17"/>
    </row>
    <row r="63" spans="1:6" s="1" customFormat="1">
      <c r="A63" s="25"/>
      <c r="B63" s="17"/>
      <c r="C63" s="25"/>
      <c r="D63" s="17"/>
      <c r="E63" s="17"/>
      <c r="F63" s="17"/>
    </row>
    <row r="64" spans="1:6" s="1" customFormat="1">
      <c r="A64" s="25"/>
      <c r="B64" s="17"/>
      <c r="C64" s="25"/>
      <c r="D64" s="17"/>
      <c r="E64" s="17"/>
      <c r="F64" s="17"/>
    </row>
    <row r="65" spans="1:6" s="1" customFormat="1">
      <c r="A65" s="25"/>
      <c r="B65" s="17"/>
      <c r="C65" s="25"/>
      <c r="D65" s="17"/>
      <c r="E65" s="17"/>
      <c r="F65" s="17"/>
    </row>
    <row r="66" spans="1:6" s="1" customFormat="1">
      <c r="A66" s="25"/>
      <c r="B66" s="17"/>
      <c r="C66" s="25"/>
      <c r="D66" s="17"/>
      <c r="E66" s="17"/>
      <c r="F66" s="17"/>
    </row>
    <row r="67" spans="1:6" s="1" customFormat="1">
      <c r="A67" s="25"/>
      <c r="B67" s="17"/>
      <c r="C67" s="25"/>
      <c r="D67" s="17"/>
      <c r="E67" s="17"/>
      <c r="F67" s="17"/>
    </row>
    <row r="68" spans="1:6" s="1" customFormat="1">
      <c r="A68" s="25"/>
      <c r="B68" s="17"/>
      <c r="C68" s="25"/>
      <c r="D68" s="17"/>
      <c r="E68" s="17"/>
      <c r="F68" s="17"/>
    </row>
    <row r="69" spans="1:6" s="1" customFormat="1">
      <c r="A69" s="25"/>
      <c r="B69" s="17"/>
      <c r="C69" s="25"/>
      <c r="D69" s="17"/>
      <c r="E69" s="17"/>
      <c r="F69" s="17"/>
    </row>
    <row r="70" spans="1:6" s="1" customFormat="1">
      <c r="A70" s="25"/>
      <c r="B70" s="17"/>
      <c r="C70" s="25"/>
      <c r="D70" s="17"/>
      <c r="E70" s="17"/>
      <c r="F70" s="17"/>
    </row>
    <row r="71" spans="1:6" s="1" customFormat="1">
      <c r="A71" s="25"/>
      <c r="B71" s="17"/>
      <c r="C71" s="25"/>
      <c r="D71" s="17"/>
      <c r="E71" s="17"/>
      <c r="F71" s="17"/>
    </row>
    <row r="72" spans="1:6" s="1" customFormat="1">
      <c r="A72" s="25"/>
      <c r="B72" s="17"/>
      <c r="C72" s="25"/>
      <c r="D72" s="17"/>
      <c r="E72" s="17"/>
      <c r="F72" s="17"/>
    </row>
    <row r="73" spans="1:6" s="1" customFormat="1">
      <c r="A73" s="25"/>
      <c r="B73" s="17"/>
      <c r="C73" s="25"/>
      <c r="D73" s="17"/>
      <c r="E73" s="17"/>
      <c r="F73" s="17"/>
    </row>
    <row r="74" spans="1:6" s="1" customFormat="1">
      <c r="A74" s="25"/>
      <c r="B74" s="17"/>
      <c r="C74" s="25"/>
      <c r="D74" s="17"/>
      <c r="E74" s="17"/>
      <c r="F74" s="17"/>
    </row>
    <row r="75" spans="1:6" s="1" customFormat="1">
      <c r="A75" s="25"/>
      <c r="B75" s="17"/>
      <c r="C75" s="25"/>
      <c r="D75" s="17"/>
      <c r="E75" s="17"/>
      <c r="F75" s="17"/>
    </row>
    <row r="76" spans="1:6" s="1" customFormat="1">
      <c r="A76" s="25"/>
      <c r="B76" s="17"/>
      <c r="C76" s="25"/>
      <c r="D76" s="17"/>
      <c r="E76" s="17"/>
      <c r="F76" s="17"/>
    </row>
    <row r="77" spans="1:6" s="1" customFormat="1">
      <c r="A77" s="25"/>
      <c r="B77" s="17"/>
      <c r="C77" s="25"/>
      <c r="D77" s="17"/>
      <c r="E77" s="17"/>
      <c r="F77" s="17"/>
    </row>
    <row r="78" spans="1:6" s="1" customFormat="1">
      <c r="A78" s="25"/>
      <c r="B78" s="17"/>
      <c r="C78" s="25"/>
      <c r="D78" s="17"/>
      <c r="E78" s="17"/>
      <c r="F78" s="17"/>
    </row>
    <row r="79" spans="1:6" s="1" customFormat="1">
      <c r="A79" s="25"/>
      <c r="B79" s="17"/>
      <c r="C79" s="25"/>
      <c r="D79" s="17"/>
      <c r="E79" s="17"/>
      <c r="F79" s="17"/>
    </row>
    <row r="80" spans="1:6" s="1" customFormat="1">
      <c r="A80" s="25"/>
      <c r="B80" s="17"/>
      <c r="C80" s="25"/>
      <c r="D80" s="17"/>
      <c r="E80" s="17"/>
      <c r="F80" s="17"/>
    </row>
    <row r="81" spans="1:6" s="1" customFormat="1">
      <c r="A81" s="25"/>
      <c r="B81" s="17"/>
      <c r="C81" s="25"/>
      <c r="D81" s="17"/>
      <c r="E81" s="17"/>
      <c r="F81" s="17"/>
    </row>
    <row r="82" spans="1:6" s="1" customFormat="1">
      <c r="A82" s="25"/>
      <c r="B82" s="17"/>
      <c r="C82" s="25"/>
      <c r="D82" s="17"/>
      <c r="E82" s="17"/>
      <c r="F82" s="17"/>
    </row>
    <row r="83" spans="1:6" s="1" customFormat="1">
      <c r="A83" s="25"/>
      <c r="B83" s="17"/>
      <c r="C83" s="25"/>
      <c r="D83" s="17"/>
      <c r="E83" s="17"/>
      <c r="F83" s="17"/>
    </row>
    <row r="84" spans="1:6" s="1" customFormat="1">
      <c r="A84" s="25"/>
      <c r="B84" s="17"/>
      <c r="C84" s="25"/>
      <c r="D84" s="17"/>
      <c r="E84" s="17"/>
      <c r="F84" s="17"/>
    </row>
    <row r="85" spans="1:6" s="1" customFormat="1">
      <c r="A85" s="25"/>
      <c r="B85" s="17"/>
      <c r="C85" s="25"/>
      <c r="D85" s="17"/>
      <c r="E85" s="17"/>
      <c r="F85" s="17"/>
    </row>
    <row r="86" spans="1:6" s="1" customFormat="1">
      <c r="A86" s="25"/>
      <c r="B86" s="17"/>
      <c r="C86" s="25"/>
      <c r="D86" s="17"/>
      <c r="E86" s="17"/>
      <c r="F86" s="17"/>
    </row>
    <row r="87" spans="1:6" s="1" customFormat="1">
      <c r="A87" s="25"/>
      <c r="B87" s="17"/>
      <c r="C87" s="25"/>
      <c r="D87" s="17"/>
      <c r="E87" s="17"/>
      <c r="F87" s="17"/>
    </row>
    <row r="88" spans="1:6" s="1" customFormat="1">
      <c r="A88" s="25"/>
      <c r="B88" s="17"/>
      <c r="C88" s="25"/>
      <c r="D88" s="17"/>
      <c r="E88" s="17"/>
      <c r="F88" s="17"/>
    </row>
    <row r="89" spans="1:6" s="1" customFormat="1">
      <c r="A89" s="25"/>
      <c r="B89" s="17"/>
      <c r="C89" s="25"/>
      <c r="D89" s="17"/>
      <c r="E89" s="17"/>
      <c r="F89" s="17"/>
    </row>
    <row r="90" spans="1:6" s="1" customFormat="1">
      <c r="A90" s="25"/>
      <c r="B90" s="17"/>
      <c r="C90" s="25"/>
      <c r="D90" s="17"/>
      <c r="E90" s="17"/>
      <c r="F90" s="17"/>
    </row>
    <row r="91" spans="1:6" s="1" customFormat="1">
      <c r="A91" s="25"/>
      <c r="B91" s="17"/>
      <c r="C91" s="25"/>
      <c r="D91" s="17"/>
      <c r="E91" s="17"/>
      <c r="F91" s="17"/>
    </row>
    <row r="92" spans="1:6" s="1" customFormat="1">
      <c r="A92" s="25"/>
      <c r="B92" s="17"/>
      <c r="C92" s="25"/>
      <c r="D92" s="17"/>
      <c r="E92" s="17"/>
      <c r="F92" s="17"/>
    </row>
    <row r="93" spans="1:6" s="1" customFormat="1">
      <c r="A93" s="25"/>
      <c r="B93" s="17"/>
      <c r="C93" s="25"/>
      <c r="D93" s="17"/>
      <c r="E93" s="17"/>
      <c r="F93" s="17"/>
    </row>
    <row r="94" spans="1:6" s="1" customFormat="1">
      <c r="A94" s="25"/>
      <c r="B94" s="17"/>
      <c r="C94" s="25"/>
      <c r="D94" s="17"/>
      <c r="E94" s="17"/>
      <c r="F94" s="17"/>
    </row>
    <row r="95" spans="1:6" s="1" customFormat="1">
      <c r="A95" s="25"/>
      <c r="B95" s="17"/>
      <c r="C95" s="25"/>
      <c r="D95" s="17"/>
      <c r="E95" s="17"/>
      <c r="F95" s="17"/>
    </row>
    <row r="96" spans="1:6" s="1" customFormat="1">
      <c r="A96" s="25"/>
      <c r="B96" s="17"/>
      <c r="C96" s="25"/>
      <c r="D96" s="17"/>
      <c r="E96" s="17"/>
      <c r="F96" s="17"/>
    </row>
    <row r="97" spans="1:6" s="1" customFormat="1">
      <c r="A97" s="25"/>
      <c r="B97" s="17"/>
      <c r="C97" s="25"/>
      <c r="D97" s="17"/>
      <c r="E97" s="17"/>
      <c r="F97" s="17"/>
    </row>
    <row r="98" spans="1:6" s="1" customFormat="1">
      <c r="A98" s="25"/>
      <c r="B98" s="17"/>
      <c r="C98" s="25"/>
      <c r="D98" s="17"/>
      <c r="E98" s="17"/>
      <c r="F98" s="17"/>
    </row>
    <row r="99" spans="1:6" s="1" customFormat="1">
      <c r="A99" s="25"/>
      <c r="B99" s="17"/>
      <c r="C99" s="25"/>
      <c r="D99" s="17"/>
      <c r="E99" s="17"/>
      <c r="F99" s="17"/>
    </row>
    <row r="100" spans="1:6" s="1" customFormat="1">
      <c r="A100" s="25"/>
      <c r="B100" s="17"/>
      <c r="C100" s="25"/>
      <c r="D100" s="17"/>
      <c r="E100" s="17"/>
      <c r="F100" s="17"/>
    </row>
    <row r="101" spans="1:6" s="1" customFormat="1">
      <c r="A101" s="25"/>
      <c r="B101" s="17"/>
      <c r="C101" s="25"/>
      <c r="D101" s="17"/>
      <c r="E101" s="17"/>
      <c r="F101" s="17"/>
    </row>
    <row r="102" spans="1:6" s="1" customFormat="1">
      <c r="A102" s="25"/>
      <c r="B102" s="17"/>
      <c r="C102" s="25"/>
      <c r="D102" s="17"/>
      <c r="E102" s="17"/>
      <c r="F102" s="17"/>
    </row>
    <row r="103" spans="1:6" s="1" customFormat="1">
      <c r="A103" s="25"/>
      <c r="B103" s="17"/>
      <c r="C103" s="25"/>
      <c r="D103" s="17"/>
      <c r="E103" s="17"/>
      <c r="F103" s="17"/>
    </row>
    <row r="104" spans="1:6" s="1" customFormat="1">
      <c r="A104" s="25"/>
      <c r="B104" s="17"/>
      <c r="C104" s="25"/>
      <c r="D104" s="17"/>
      <c r="E104" s="17"/>
      <c r="F104" s="17"/>
    </row>
    <row r="105" spans="1:6" s="1" customFormat="1">
      <c r="A105" s="25"/>
      <c r="B105" s="17"/>
      <c r="C105" s="25"/>
      <c r="D105" s="17"/>
      <c r="E105" s="17"/>
      <c r="F105" s="17"/>
    </row>
    <row r="106" spans="1:6" s="1" customFormat="1">
      <c r="A106" s="25"/>
      <c r="B106" s="17"/>
      <c r="C106" s="25"/>
      <c r="D106" s="17"/>
      <c r="E106" s="17"/>
      <c r="F106" s="17"/>
    </row>
    <row r="107" spans="1:6" s="1" customFormat="1">
      <c r="A107" s="25"/>
      <c r="B107" s="17"/>
      <c r="C107" s="25"/>
      <c r="D107" s="17"/>
      <c r="E107" s="17"/>
      <c r="F107" s="17"/>
    </row>
    <row r="108" spans="1:6" s="1" customFormat="1">
      <c r="A108" s="25"/>
      <c r="B108" s="17"/>
      <c r="C108" s="25"/>
      <c r="D108" s="17"/>
      <c r="E108" s="17"/>
      <c r="F108" s="17"/>
    </row>
    <row r="109" spans="1:6" s="1" customFormat="1">
      <c r="A109" s="25"/>
      <c r="B109" s="17"/>
      <c r="C109" s="25"/>
      <c r="D109" s="17"/>
      <c r="E109" s="17"/>
      <c r="F109" s="17"/>
    </row>
    <row r="110" spans="1:6" s="1" customFormat="1">
      <c r="A110" s="25"/>
      <c r="B110" s="17"/>
      <c r="C110" s="25"/>
      <c r="D110" s="17"/>
      <c r="E110" s="17"/>
      <c r="F110" s="17"/>
    </row>
    <row r="111" spans="1:6" s="1" customFormat="1">
      <c r="A111" s="25"/>
      <c r="B111" s="17"/>
      <c r="C111" s="25"/>
      <c r="D111" s="17"/>
      <c r="E111" s="17"/>
      <c r="F111" s="17"/>
    </row>
    <row r="112" spans="1:6" s="1" customFormat="1">
      <c r="A112" s="25"/>
      <c r="B112" s="17"/>
      <c r="C112" s="25"/>
      <c r="D112" s="17"/>
      <c r="E112" s="17"/>
      <c r="F112" s="17"/>
    </row>
    <row r="113" spans="1:6" s="1" customFormat="1">
      <c r="A113" s="25"/>
      <c r="B113" s="17"/>
      <c r="C113" s="25"/>
      <c r="D113" s="17"/>
      <c r="E113" s="17"/>
      <c r="F113" s="17"/>
    </row>
    <row r="114" spans="1:6" s="1" customFormat="1">
      <c r="A114" s="25"/>
      <c r="B114" s="17"/>
      <c r="C114" s="25"/>
      <c r="D114" s="17"/>
      <c r="E114" s="17"/>
      <c r="F114" s="17"/>
    </row>
    <row r="115" spans="1:6" s="1" customFormat="1">
      <c r="A115" s="25"/>
      <c r="B115" s="17"/>
      <c r="C115" s="25"/>
      <c r="D115" s="17"/>
      <c r="E115" s="17"/>
      <c r="F115" s="17"/>
    </row>
    <row r="116" spans="1:6" s="1" customFormat="1">
      <c r="A116" s="25"/>
      <c r="B116" s="17"/>
      <c r="C116" s="25"/>
      <c r="D116" s="17"/>
      <c r="E116" s="17"/>
      <c r="F116" s="17"/>
    </row>
    <row r="117" spans="1:6" s="1" customFormat="1">
      <c r="A117" s="25"/>
      <c r="B117" s="17"/>
      <c r="C117" s="25"/>
      <c r="D117" s="17"/>
      <c r="E117" s="17"/>
      <c r="F117" s="17"/>
    </row>
    <row r="118" spans="1:6" s="1" customFormat="1">
      <c r="A118" s="25"/>
      <c r="B118" s="17"/>
      <c r="C118" s="25"/>
      <c r="D118" s="17"/>
      <c r="E118" s="17"/>
      <c r="F118" s="17"/>
    </row>
    <row r="119" spans="1:6" s="1" customFormat="1">
      <c r="A119" s="25"/>
      <c r="B119" s="17"/>
      <c r="C119" s="25"/>
      <c r="D119" s="17"/>
      <c r="E119" s="17"/>
      <c r="F119" s="17"/>
    </row>
    <row r="120" spans="1:6" s="1" customFormat="1">
      <c r="A120" s="25"/>
      <c r="B120" s="17"/>
      <c r="C120" s="25"/>
      <c r="D120" s="17"/>
      <c r="E120" s="17"/>
      <c r="F120" s="17"/>
    </row>
    <row r="121" spans="1:6" s="1" customFormat="1">
      <c r="A121" s="25"/>
      <c r="B121" s="17"/>
      <c r="C121" s="25"/>
      <c r="D121" s="17"/>
      <c r="E121" s="17"/>
      <c r="F121" s="17"/>
    </row>
    <row r="122" spans="1:6" s="1" customFormat="1">
      <c r="A122" s="25"/>
      <c r="B122" s="17"/>
      <c r="C122" s="25"/>
      <c r="D122" s="17"/>
      <c r="E122" s="17"/>
      <c r="F122" s="17"/>
    </row>
    <row r="123" spans="1:6" s="1" customFormat="1">
      <c r="A123" s="25"/>
      <c r="B123" s="17"/>
      <c r="C123" s="25"/>
      <c r="D123" s="17"/>
      <c r="E123" s="17"/>
      <c r="F123" s="17"/>
    </row>
  </sheetData>
  <mergeCells count="2">
    <mergeCell ref="B1:F1"/>
    <mergeCell ref="B2:F2"/>
  </mergeCells>
  <pageMargins left="0.70866141732283472" right="0.51181102362204722" top="0.35433070866141736" bottom="0.35433070866141736" header="0.31496062992125984" footer="0.31496062992125984"/>
  <pageSetup paperSize="9" scale="74" orientation="portrait" r:id="rId1"/>
  <rowBreaks count="1" manualBreakCount="1">
    <brk id="1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cp:lastPrinted>2023-07-06T16:59:15Z</cp:lastPrinted>
  <dcterms:created xsi:type="dcterms:W3CDTF">2023-07-05T18:21:42Z</dcterms:created>
  <dcterms:modified xsi:type="dcterms:W3CDTF">2024-08-13T12:11:05Z</dcterms:modified>
</cp:coreProperties>
</file>